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RADNA POVRŠINA\NABAVA\24 Med eko 1-24-JN\"/>
    </mc:Choice>
  </mc:AlternateContent>
  <xr:revisionPtr revIDLastSave="0" documentId="13_ncr:1_{7DDD48EA-5222-4993-BDA4-DA76560B881B}" xr6:coauthVersionLast="47" xr6:coauthVersionMax="47" xr10:uidLastSave="{00000000-0000-0000-0000-000000000000}"/>
  <bookViews>
    <workbookView xWindow="0" yWindow="0" windowWidth="28800" windowHeight="15600" xr2:uid="{00000000-000D-0000-FFFF-FFFF00000000}"/>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G49" i="1"/>
  <c r="G40" i="1"/>
  <c r="G41" i="1"/>
  <c r="G42" i="1"/>
  <c r="G43" i="1"/>
  <c r="G44" i="1"/>
  <c r="G45" i="1"/>
  <c r="G46" i="1"/>
  <c r="G47" i="1"/>
  <c r="G48" i="1"/>
  <c r="G39" i="1"/>
  <c r="G50" i="1" l="1"/>
  <c r="F57" i="1" s="1"/>
  <c r="D35" i="1"/>
  <c r="F56" i="1" s="1"/>
  <c r="C35" i="1"/>
  <c r="D30" i="1"/>
  <c r="F55" i="1" s="1"/>
  <c r="C30" i="1"/>
  <c r="C19" i="1"/>
  <c r="F14" i="1"/>
  <c r="F15" i="1"/>
  <c r="F16" i="1"/>
  <c r="F17" i="1"/>
  <c r="F18" i="1"/>
  <c r="F19" i="1" l="1"/>
  <c r="F54" i="1" s="1"/>
  <c r="F58" i="1" s="1"/>
  <c r="F59" i="1" l="1"/>
  <c r="F60" i="1" s="1"/>
</calcChain>
</file>

<file path=xl/sharedStrings.xml><?xml version="1.0" encoding="utf-8"?>
<sst xmlns="http://schemas.openxmlformats.org/spreadsheetml/2006/main" count="72" uniqueCount="54">
  <si>
    <t>Mjesto</t>
  </si>
  <si>
    <t>Površine koje se navodnjavaju (m²)</t>
  </si>
  <si>
    <t>Cijena bez PDV-a za održavanje tijekom jednog mjeseca</t>
  </si>
  <si>
    <t>Broj mjeseci obilaska u godini</t>
  </si>
  <si>
    <t>Ukupna cijena bez PDV-a za cijelu godinu</t>
  </si>
  <si>
    <t>Pješčana uvala</t>
  </si>
  <si>
    <t>Medulin</t>
  </si>
  <si>
    <t>Premantura</t>
  </si>
  <si>
    <t>Banjole</t>
  </si>
  <si>
    <t>Pomer</t>
  </si>
  <si>
    <t>Vinkuran</t>
  </si>
  <si>
    <t>REDOVNO ODRŽAVANJE I OBILAZAK SUSTAVA ZA NAVODNJAVANJE</t>
  </si>
  <si>
    <t>UKUPNO</t>
  </si>
  <si>
    <t>sva naselja Općine Medulin</t>
  </si>
  <si>
    <t>Cijena bez PDV-a za proljetnu kontrolu i puštanje u rad sustava za navodnjavanje na području cijele Općine Medulin, komplet</t>
  </si>
  <si>
    <t>PROLJETNA KONTROLA SUSTAVA ZA NAVODNJAVANJE I PUŠTANJE SUSTAVA U POGON</t>
  </si>
  <si>
    <t>ZIMSKO PRAŽNJENJE SUSTAVA</t>
  </si>
  <si>
    <t>Cijena bez PDV-a za zimsko pražnjenje sustava na području cijele Općine Medulin, komplet</t>
  </si>
  <si>
    <t>Stavka</t>
  </si>
  <si>
    <t>Jedinica mjere</t>
  </si>
  <si>
    <t>Broj komada</t>
  </si>
  <si>
    <t>Ukupna cijena usluge bez PDV-a</t>
  </si>
  <si>
    <t>Jedinična cijena po komadu (materijal i ugradnja)</t>
  </si>
  <si>
    <t>Zamjena dizne na raspršivaču</t>
  </si>
  <si>
    <t>kom</t>
  </si>
  <si>
    <t>Zamjena dinamičkog raspršivača</t>
  </si>
  <si>
    <t>Zamjena statičkog raspršivača</t>
  </si>
  <si>
    <t>Zamjena programatora sustava</t>
  </si>
  <si>
    <t>Zamjena cijevi "kap na kap"</t>
  </si>
  <si>
    <t>m</t>
  </si>
  <si>
    <t>Zamjena poklopca "šahta"</t>
  </si>
  <si>
    <t>Zamjena rotacijskih dizni</t>
  </si>
  <si>
    <t>Zamjena elektromagnetskog ventila 24V</t>
  </si>
  <si>
    <t>Zamjena elektromagnetskog ventila 9V</t>
  </si>
  <si>
    <t>Zamjena špule na el.mag. ventilu 9V</t>
  </si>
  <si>
    <t>Baterija alkalna 9V</t>
  </si>
  <si>
    <t>ZAMJENA POSTOJEĆE (OŠTEĆENE ILI RAZBIJENE) OPREME ZA NAVODNJAVANJE</t>
  </si>
  <si>
    <t>Redovno održavanje i obilazak sustava za navodnjavanje</t>
  </si>
  <si>
    <t>Proljetna kontrola sustava za navodnjavanje i puštanje sustava u pogon</t>
  </si>
  <si>
    <t>Zimsko pražnjenje sustava</t>
  </si>
  <si>
    <t>Zamjena postojeće (oštećene ili razbijene) opreme za navodnjavanje</t>
  </si>
  <si>
    <t>REKAPITULACIJA</t>
  </si>
  <si>
    <t>ukupno bez PDV-a</t>
  </si>
  <si>
    <t>PDV 25%</t>
  </si>
  <si>
    <t>SVEUKUPNO</t>
  </si>
  <si>
    <r>
      <rPr>
        <b/>
        <sz val="11"/>
        <color theme="1"/>
        <rFont val="Calibri"/>
        <family val="2"/>
        <charset val="238"/>
        <scheme val="minor"/>
      </rPr>
      <t>1.  Redovno održavanje sustava  za navodnjavanje:</t>
    </r>
    <r>
      <rPr>
        <sz val="11"/>
        <color theme="1"/>
        <rFont val="Calibri"/>
        <family val="2"/>
        <scheme val="minor"/>
      </rPr>
      <t xml:space="preserve"> redovan obilazak i nadzor sustava za navodnjavanje svakih 15 dana u periodu od 01. svibnja do 01. listopada tekuće godine. Radovi uključuju kontrolu pravilnog odvijanja programa navodnjavanja, korekciju programa (prema potrebi), kontrolu pravilne distribucije vode (rad raspršivača cijevi "kap na kap"), te kontrolu aktivacije i deaktivacije sustava.</t>
    </r>
  </si>
  <si>
    <r>
      <rPr>
        <b/>
        <sz val="11"/>
        <color theme="1"/>
        <rFont val="Calibri"/>
        <family val="2"/>
        <charset val="238"/>
        <scheme val="minor"/>
      </rPr>
      <t>2. Priprema sustava za rad i mirovanje:</t>
    </r>
    <r>
      <rPr>
        <sz val="11"/>
        <color theme="1"/>
        <rFont val="Calibri"/>
        <family val="2"/>
        <scheme val="minor"/>
      </rPr>
      <t xml:space="preserve"> radovi se odnose na proljetnu kontrolu sustava za navodnjavanje i puštanje sustava u pogon na početku sezone, te programiranje rada sustava. Također radovi se odnose i na zimsko pražnjenje sustava (kako ne bi došlo do pucanja cijevi zbog niskih temperatura) i pripremu sustava za mirovanje tijekom zime.</t>
    </r>
  </si>
  <si>
    <t>Prilog 3.</t>
  </si>
  <si>
    <t>TROŠKOVNIK</t>
  </si>
  <si>
    <t>ODRŽAVANJE SUSTAVA ZA NAVODNJAVANJE NA PODRUČJU OPĆINE MEDULIN U 2024. G.</t>
  </si>
  <si>
    <t>M.P.</t>
  </si>
  <si>
    <t>(ime, prezime i potpis ovlaštene osobe)</t>
  </si>
  <si>
    <t>U _____________________, ___________2024.  godine</t>
  </si>
  <si>
    <t>ZA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</si>
</sst>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1" xfId="0" applyBorder="1"/>
    <xf numFmtId="0" fontId="0" fillId="0" borderId="1" xfId="0" applyBorder="1" applyAlignment="1">
      <alignment wrapText="1"/>
    </xf>
    <xf numFmtId="4" fontId="0" fillId="0" borderId="1" xfId="0" applyNumberFormat="1" applyBorder="1"/>
    <xf numFmtId="0" fontId="0" fillId="0" borderId="1" xfId="0"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0" fontId="3" fillId="0" borderId="2" xfId="0" applyFont="1" applyBorder="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5" xfId="0" applyBorder="1"/>
    <xf numFmtId="164" fontId="3" fillId="0" borderId="3" xfId="0" applyNumberFormat="1" applyFont="1" applyBorder="1" applyAlignment="1">
      <alignment horizontal="center"/>
    </xf>
    <xf numFmtId="164" fontId="0" fillId="2" borderId="1" xfId="0" applyNumberFormat="1" applyFill="1" applyBorder="1"/>
    <xf numFmtId="164" fontId="3" fillId="2" borderId="1" xfId="0" applyNumberFormat="1" applyFont="1" applyFill="1" applyBorder="1"/>
    <xf numFmtId="0" fontId="5" fillId="0" borderId="0" xfId="0" applyFont="1" applyAlignment="1">
      <alignment vertical="center"/>
    </xf>
    <xf numFmtId="0" fontId="6" fillId="0" borderId="0" xfId="0" applyFont="1" applyAlignment="1">
      <alignment horizontal="left" vertical="center" indent="15"/>
    </xf>
    <xf numFmtId="0" fontId="1" fillId="0" borderId="0" xfId="0" applyFont="1" applyAlignment="1">
      <alignment vertical="center"/>
    </xf>
    <xf numFmtId="0" fontId="0" fillId="0" borderId="0" xfId="0" applyAlignment="1">
      <alignment horizontal="center"/>
    </xf>
    <xf numFmtId="0" fontId="0" fillId="0" borderId="2" xfId="0" applyBorder="1" applyAlignment="1">
      <alignment horizontal="center"/>
    </xf>
    <xf numFmtId="0" fontId="3" fillId="0" borderId="0" xfId="0" applyFont="1" applyAlignment="1">
      <alignment horizontal="center"/>
    </xf>
    <xf numFmtId="0" fontId="3" fillId="0" borderId="1" xfId="0" applyFont="1" applyBorder="1" applyAlignment="1">
      <alignment horizontal="center" wrapText="1"/>
    </xf>
    <xf numFmtId="164" fontId="0" fillId="3" borderId="1" xfId="0" applyNumberFormat="1" applyFill="1" applyBorder="1" applyAlignment="1">
      <alignment horizontal="center"/>
    </xf>
    <xf numFmtId="164" fontId="3" fillId="2" borderId="1" xfId="0" applyNumberFormat="1" applyFont="1" applyFill="1" applyBorder="1" applyAlignment="1">
      <alignment horizontal="center"/>
    </xf>
    <xf numFmtId="0" fontId="0" fillId="0" borderId="1" xfId="0"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wrapText="1"/>
    </xf>
    <xf numFmtId="164" fontId="0" fillId="2" borderId="1" xfId="0" applyNumberFormat="1" applyFill="1" applyBorder="1" applyAlignment="1">
      <alignment horizontal="center"/>
    </xf>
    <xf numFmtId="0" fontId="0" fillId="0" borderId="1" xfId="0" applyBorder="1" applyAlignment="1">
      <alignment horizontal="left"/>
    </xf>
    <xf numFmtId="0" fontId="0" fillId="0" borderId="4" xfId="0" applyBorder="1" applyAlignment="1">
      <alignment horizontal="center"/>
    </xf>
    <xf numFmtId="0" fontId="3" fillId="0" borderId="1" xfId="0" applyFont="1" applyBorder="1" applyAlignment="1">
      <alignment horizontal="right"/>
    </xf>
    <xf numFmtId="0" fontId="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center"/>
    </xf>
    <xf numFmtId="0" fontId="3" fillId="0" borderId="1" xfId="0" applyFont="1" applyBorder="1" applyAlignment="1">
      <alignment horizontal="center"/>
    </xf>
    <xf numFmtId="0" fontId="3" fillId="2" borderId="1" xfId="0" applyFont="1" applyFill="1" applyBorder="1"/>
    <xf numFmtId="164" fontId="0" fillId="3" borderId="1" xfId="0" applyNumberForma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8"/>
  <sheetViews>
    <sheetView tabSelected="1" workbookViewId="0">
      <selection activeCell="K62" sqref="K62"/>
    </sheetView>
  </sheetViews>
  <sheetFormatPr defaultRowHeight="15" x14ac:dyDescent="0.25"/>
  <cols>
    <col min="1" max="1" width="5.42578125" customWidth="1"/>
    <col min="2" max="2" width="15.28515625" customWidth="1"/>
    <col min="3" max="3" width="17.5703125" customWidth="1"/>
    <col min="4" max="4" width="18.42578125" customWidth="1"/>
    <col min="5" max="5" width="13.140625" customWidth="1"/>
    <col min="6" max="6" width="17.85546875" customWidth="1"/>
  </cols>
  <sheetData>
    <row r="1" spans="2:6" x14ac:dyDescent="0.25">
      <c r="F1" t="s">
        <v>47</v>
      </c>
    </row>
    <row r="2" spans="2:6" ht="18.75" x14ac:dyDescent="0.3">
      <c r="B2" s="36" t="s">
        <v>48</v>
      </c>
      <c r="C2" s="36"/>
      <c r="D2" s="36"/>
      <c r="E2" s="36"/>
      <c r="F2" s="36"/>
    </row>
    <row r="3" spans="2:6" x14ac:dyDescent="0.25">
      <c r="B3" s="21" t="s">
        <v>49</v>
      </c>
      <c r="C3" s="21"/>
      <c r="D3" s="21"/>
      <c r="E3" s="21"/>
      <c r="F3" s="21"/>
    </row>
    <row r="4" spans="2:6" ht="12" customHeight="1" x14ac:dyDescent="0.25"/>
    <row r="5" spans="2:6" ht="1.5" hidden="1" customHeight="1" x14ac:dyDescent="0.25"/>
    <row r="6" spans="2:6" hidden="1" x14ac:dyDescent="0.25"/>
    <row r="7" spans="2:6" x14ac:dyDescent="0.25">
      <c r="B7" s="34" t="s">
        <v>45</v>
      </c>
      <c r="C7" s="35"/>
      <c r="D7" s="35"/>
      <c r="E7" s="35"/>
      <c r="F7" s="35"/>
    </row>
    <row r="8" spans="2:6" x14ac:dyDescent="0.25">
      <c r="B8" s="35"/>
      <c r="C8" s="35"/>
      <c r="D8" s="35"/>
      <c r="E8" s="35"/>
      <c r="F8" s="35"/>
    </row>
    <row r="9" spans="2:6" ht="49.5" customHeight="1" x14ac:dyDescent="0.25">
      <c r="B9" s="35"/>
      <c r="C9" s="35"/>
      <c r="D9" s="35"/>
      <c r="E9" s="35"/>
      <c r="F9" s="35"/>
    </row>
    <row r="11" spans="2:6" x14ac:dyDescent="0.25">
      <c r="B11" s="21" t="s">
        <v>11</v>
      </c>
      <c r="C11" s="21"/>
      <c r="D11" s="21"/>
      <c r="E11" s="21"/>
      <c r="F11" s="21"/>
    </row>
    <row r="12" spans="2:6" ht="47.25" customHeight="1" x14ac:dyDescent="0.25">
      <c r="B12" s="5" t="s">
        <v>0</v>
      </c>
      <c r="C12" s="7" t="s">
        <v>1</v>
      </c>
      <c r="D12" s="7" t="s">
        <v>2</v>
      </c>
      <c r="E12" s="7" t="s">
        <v>3</v>
      </c>
      <c r="F12" s="7" t="s">
        <v>4</v>
      </c>
    </row>
    <row r="13" spans="2:6" x14ac:dyDescent="0.25">
      <c r="B13" s="1" t="s">
        <v>5</v>
      </c>
      <c r="C13" s="3">
        <v>740</v>
      </c>
      <c r="D13" s="39"/>
      <c r="E13" s="4">
        <v>5</v>
      </c>
      <c r="F13" s="14">
        <f t="shared" ref="F13:F18" si="0">D13*E13</f>
        <v>0</v>
      </c>
    </row>
    <row r="14" spans="2:6" x14ac:dyDescent="0.25">
      <c r="B14" s="1" t="s">
        <v>6</v>
      </c>
      <c r="C14" s="3">
        <v>10640</v>
      </c>
      <c r="D14" s="39"/>
      <c r="E14" s="4">
        <v>5</v>
      </c>
      <c r="F14" s="14">
        <f t="shared" si="0"/>
        <v>0</v>
      </c>
    </row>
    <row r="15" spans="2:6" x14ac:dyDescent="0.25">
      <c r="B15" s="1" t="s">
        <v>7</v>
      </c>
      <c r="C15" s="3">
        <v>6050</v>
      </c>
      <c r="D15" s="39"/>
      <c r="E15" s="4">
        <v>5</v>
      </c>
      <c r="F15" s="14">
        <f t="shared" si="0"/>
        <v>0</v>
      </c>
    </row>
    <row r="16" spans="2:6" x14ac:dyDescent="0.25">
      <c r="B16" s="1" t="s">
        <v>8</v>
      </c>
      <c r="C16" s="3">
        <v>6650</v>
      </c>
      <c r="D16" s="39"/>
      <c r="E16" s="4">
        <v>5</v>
      </c>
      <c r="F16" s="14">
        <f t="shared" si="0"/>
        <v>0</v>
      </c>
    </row>
    <row r="17" spans="2:6" x14ac:dyDescent="0.25">
      <c r="B17" s="1" t="s">
        <v>9</v>
      </c>
      <c r="C17" s="3">
        <v>840</v>
      </c>
      <c r="D17" s="39"/>
      <c r="E17" s="4">
        <v>5</v>
      </c>
      <c r="F17" s="14">
        <f t="shared" si="0"/>
        <v>0</v>
      </c>
    </row>
    <row r="18" spans="2:6" x14ac:dyDescent="0.25">
      <c r="B18" s="1" t="s">
        <v>10</v>
      </c>
      <c r="C18" s="3">
        <v>110</v>
      </c>
      <c r="D18" s="39"/>
      <c r="E18" s="4">
        <v>5</v>
      </c>
      <c r="F18" s="14">
        <f t="shared" si="0"/>
        <v>0</v>
      </c>
    </row>
    <row r="19" spans="2:6" x14ac:dyDescent="0.25">
      <c r="B19" s="5" t="s">
        <v>12</v>
      </c>
      <c r="C19" s="6">
        <f>SUM(C13:C18)</f>
        <v>25030</v>
      </c>
      <c r="D19" s="38"/>
      <c r="E19" s="38"/>
      <c r="F19" s="15">
        <f>SUM(F13:F18)</f>
        <v>0</v>
      </c>
    </row>
    <row r="21" spans="2:6" x14ac:dyDescent="0.25">
      <c r="B21" s="34" t="s">
        <v>46</v>
      </c>
      <c r="C21" s="35"/>
      <c r="D21" s="35"/>
      <c r="E21" s="35"/>
      <c r="F21" s="35"/>
    </row>
    <row r="22" spans="2:6" x14ac:dyDescent="0.25">
      <c r="B22" s="35"/>
      <c r="C22" s="35"/>
      <c r="D22" s="35"/>
      <c r="E22" s="35"/>
      <c r="F22" s="35"/>
    </row>
    <row r="23" spans="2:6" x14ac:dyDescent="0.25">
      <c r="B23" s="35"/>
      <c r="C23" s="35"/>
      <c r="D23" s="35"/>
      <c r="E23" s="35"/>
      <c r="F23" s="35"/>
    </row>
    <row r="24" spans="2:6" ht="14.25" customHeight="1" x14ac:dyDescent="0.25">
      <c r="B24" s="35"/>
      <c r="C24" s="35"/>
      <c r="D24" s="35"/>
      <c r="E24" s="35"/>
      <c r="F24" s="35"/>
    </row>
    <row r="25" spans="2:6" ht="5.25" hidden="1" customHeight="1" x14ac:dyDescent="0.25">
      <c r="B25" s="35"/>
      <c r="C25" s="35"/>
      <c r="D25" s="35"/>
      <c r="E25" s="35"/>
      <c r="F25" s="35"/>
    </row>
    <row r="27" spans="2:6" x14ac:dyDescent="0.25">
      <c r="B27" s="8" t="s">
        <v>15</v>
      </c>
      <c r="C27" s="8"/>
      <c r="D27" s="8"/>
      <c r="E27" s="8"/>
      <c r="F27" s="9"/>
    </row>
    <row r="28" spans="2:6" ht="60" customHeight="1" x14ac:dyDescent="0.25">
      <c r="B28" s="5" t="s">
        <v>0</v>
      </c>
      <c r="C28" s="7" t="s">
        <v>1</v>
      </c>
      <c r="D28" s="22" t="s">
        <v>14</v>
      </c>
      <c r="E28" s="22"/>
    </row>
    <row r="29" spans="2:6" ht="30" x14ac:dyDescent="0.25">
      <c r="B29" s="2" t="s">
        <v>13</v>
      </c>
      <c r="C29" s="3">
        <v>25030</v>
      </c>
      <c r="D29" s="23"/>
      <c r="E29" s="23"/>
    </row>
    <row r="30" spans="2:6" x14ac:dyDescent="0.25">
      <c r="B30" s="5" t="s">
        <v>12</v>
      </c>
      <c r="C30" s="6">
        <f>SUM(C29:C29)</f>
        <v>25030</v>
      </c>
      <c r="D30" s="24">
        <f>D29</f>
        <v>0</v>
      </c>
      <c r="E30" s="24"/>
    </row>
    <row r="32" spans="2:6" x14ac:dyDescent="0.25">
      <c r="B32" s="26" t="s">
        <v>16</v>
      </c>
      <c r="C32" s="26"/>
      <c r="D32" s="26"/>
      <c r="E32" s="26"/>
      <c r="F32" s="9"/>
    </row>
    <row r="33" spans="2:8" ht="45" customHeight="1" x14ac:dyDescent="0.25">
      <c r="B33" s="5" t="s">
        <v>0</v>
      </c>
      <c r="C33" s="7" t="s">
        <v>1</v>
      </c>
      <c r="D33" s="22" t="s">
        <v>17</v>
      </c>
      <c r="E33" s="22"/>
    </row>
    <row r="34" spans="2:8" ht="30" x14ac:dyDescent="0.25">
      <c r="B34" s="2" t="s">
        <v>13</v>
      </c>
      <c r="C34" s="3">
        <v>25030</v>
      </c>
      <c r="D34" s="23"/>
      <c r="E34" s="23"/>
    </row>
    <row r="35" spans="2:8" x14ac:dyDescent="0.25">
      <c r="B35" s="5" t="s">
        <v>12</v>
      </c>
      <c r="C35" s="6">
        <f>SUM(C34:C34)</f>
        <v>25030</v>
      </c>
      <c r="D35" s="24">
        <f>D34</f>
        <v>0</v>
      </c>
      <c r="E35" s="24"/>
    </row>
    <row r="37" spans="2:8" x14ac:dyDescent="0.25">
      <c r="B37" s="26" t="s">
        <v>36</v>
      </c>
      <c r="C37" s="26"/>
      <c r="D37" s="26"/>
      <c r="E37" s="26"/>
      <c r="F37" s="26"/>
    </row>
    <row r="38" spans="2:8" ht="49.5" customHeight="1" x14ac:dyDescent="0.25">
      <c r="B38" s="27" t="s">
        <v>18</v>
      </c>
      <c r="C38" s="27"/>
      <c r="D38" s="10" t="s">
        <v>19</v>
      </c>
      <c r="E38" s="10" t="s">
        <v>20</v>
      </c>
      <c r="F38" s="11" t="s">
        <v>22</v>
      </c>
      <c r="G38" s="28" t="s">
        <v>21</v>
      </c>
      <c r="H38" s="28"/>
    </row>
    <row r="39" spans="2:8" x14ac:dyDescent="0.25">
      <c r="B39" s="25" t="s">
        <v>23</v>
      </c>
      <c r="C39" s="25"/>
      <c r="D39" s="1" t="s">
        <v>24</v>
      </c>
      <c r="E39" s="1">
        <v>340</v>
      </c>
      <c r="F39" s="39"/>
      <c r="G39" s="30">
        <f>E39*F39</f>
        <v>0</v>
      </c>
      <c r="H39" s="30"/>
    </row>
    <row r="40" spans="2:8" x14ac:dyDescent="0.25">
      <c r="B40" s="25" t="s">
        <v>25</v>
      </c>
      <c r="C40" s="25"/>
      <c r="D40" s="1" t="s">
        <v>24</v>
      </c>
      <c r="E40" s="1">
        <v>30</v>
      </c>
      <c r="F40" s="39"/>
      <c r="G40" s="30">
        <f t="shared" ref="G40:G48" si="1">E40*F40</f>
        <v>0</v>
      </c>
      <c r="H40" s="30"/>
    </row>
    <row r="41" spans="2:8" x14ac:dyDescent="0.25">
      <c r="B41" s="25" t="s">
        <v>26</v>
      </c>
      <c r="C41" s="25"/>
      <c r="D41" s="1" t="s">
        <v>24</v>
      </c>
      <c r="E41" s="1">
        <v>115</v>
      </c>
      <c r="F41" s="39"/>
      <c r="G41" s="30">
        <f t="shared" si="1"/>
        <v>0</v>
      </c>
      <c r="H41" s="30"/>
    </row>
    <row r="42" spans="2:8" ht="31.5" customHeight="1" x14ac:dyDescent="0.25">
      <c r="B42" s="29" t="s">
        <v>32</v>
      </c>
      <c r="C42" s="29"/>
      <c r="D42" s="1" t="s">
        <v>24</v>
      </c>
      <c r="E42" s="1">
        <v>8</v>
      </c>
      <c r="F42" s="39"/>
      <c r="G42" s="30">
        <f t="shared" si="1"/>
        <v>0</v>
      </c>
      <c r="H42" s="30"/>
    </row>
    <row r="43" spans="2:8" x14ac:dyDescent="0.25">
      <c r="B43" s="25" t="s">
        <v>27</v>
      </c>
      <c r="C43" s="25"/>
      <c r="D43" s="1" t="s">
        <v>24</v>
      </c>
      <c r="E43" s="1">
        <v>2</v>
      </c>
      <c r="F43" s="39"/>
      <c r="G43" s="30">
        <f t="shared" si="1"/>
        <v>0</v>
      </c>
      <c r="H43" s="30"/>
    </row>
    <row r="44" spans="2:8" x14ac:dyDescent="0.25">
      <c r="B44" s="25" t="s">
        <v>28</v>
      </c>
      <c r="C44" s="25"/>
      <c r="D44" s="1" t="s">
        <v>29</v>
      </c>
      <c r="E44" s="1">
        <v>50</v>
      </c>
      <c r="F44" s="39"/>
      <c r="G44" s="30">
        <f t="shared" si="1"/>
        <v>0</v>
      </c>
      <c r="H44" s="30"/>
    </row>
    <row r="45" spans="2:8" x14ac:dyDescent="0.25">
      <c r="B45" s="25" t="s">
        <v>30</v>
      </c>
      <c r="C45" s="25"/>
      <c r="D45" s="1" t="s">
        <v>24</v>
      </c>
      <c r="E45" s="1">
        <v>2</v>
      </c>
      <c r="F45" s="39"/>
      <c r="G45" s="30">
        <f t="shared" si="1"/>
        <v>0</v>
      </c>
      <c r="H45" s="30"/>
    </row>
    <row r="46" spans="2:8" ht="30" customHeight="1" x14ac:dyDescent="0.25">
      <c r="B46" s="29" t="s">
        <v>33</v>
      </c>
      <c r="C46" s="29"/>
      <c r="D46" s="1" t="s">
        <v>24</v>
      </c>
      <c r="E46" s="1">
        <v>2</v>
      </c>
      <c r="F46" s="39"/>
      <c r="G46" s="30">
        <f t="shared" si="1"/>
        <v>0</v>
      </c>
      <c r="H46" s="30"/>
    </row>
    <row r="47" spans="2:8" x14ac:dyDescent="0.25">
      <c r="B47" s="25" t="s">
        <v>31</v>
      </c>
      <c r="C47" s="25"/>
      <c r="D47" s="1" t="s">
        <v>24</v>
      </c>
      <c r="E47" s="1">
        <v>120</v>
      </c>
      <c r="F47" s="39"/>
      <c r="G47" s="30">
        <f t="shared" si="1"/>
        <v>0</v>
      </c>
      <c r="H47" s="30"/>
    </row>
    <row r="48" spans="2:8" x14ac:dyDescent="0.25">
      <c r="B48" s="25" t="s">
        <v>34</v>
      </c>
      <c r="C48" s="25"/>
      <c r="D48" s="1" t="s">
        <v>24</v>
      </c>
      <c r="E48" s="1">
        <v>10</v>
      </c>
      <c r="F48" s="39"/>
      <c r="G48" s="30">
        <f t="shared" si="1"/>
        <v>0</v>
      </c>
      <c r="H48" s="30"/>
    </row>
    <row r="49" spans="2:9" x14ac:dyDescent="0.25">
      <c r="B49" s="25" t="s">
        <v>35</v>
      </c>
      <c r="C49" s="25"/>
      <c r="D49" s="1" t="s">
        <v>24</v>
      </c>
      <c r="E49" s="1">
        <v>50</v>
      </c>
      <c r="F49" s="39"/>
      <c r="G49" s="30">
        <f t="shared" ref="G49" si="2">E49*F49</f>
        <v>0</v>
      </c>
      <c r="H49" s="30"/>
    </row>
    <row r="50" spans="2:9" x14ac:dyDescent="0.25">
      <c r="B50" s="25"/>
      <c r="C50" s="32"/>
      <c r="D50" s="12"/>
      <c r="E50" s="12"/>
      <c r="F50" s="13" t="s">
        <v>12</v>
      </c>
      <c r="G50" s="24">
        <f>SUM(G39:H49)</f>
        <v>0</v>
      </c>
      <c r="H50" s="24"/>
    </row>
    <row r="53" spans="2:9" x14ac:dyDescent="0.25">
      <c r="B53" s="37" t="s">
        <v>41</v>
      </c>
      <c r="C53" s="37"/>
      <c r="D53" s="37"/>
      <c r="E53" s="37"/>
      <c r="F53" s="5" t="s">
        <v>42</v>
      </c>
    </row>
    <row r="54" spans="2:9" x14ac:dyDescent="0.25">
      <c r="B54" s="31" t="s">
        <v>37</v>
      </c>
      <c r="C54" s="31"/>
      <c r="D54" s="31"/>
      <c r="E54" s="31"/>
      <c r="F54" s="14">
        <f>F19</f>
        <v>0</v>
      </c>
    </row>
    <row r="55" spans="2:9" x14ac:dyDescent="0.25">
      <c r="B55" s="31" t="s">
        <v>38</v>
      </c>
      <c r="C55" s="31"/>
      <c r="D55" s="31"/>
      <c r="E55" s="31"/>
      <c r="F55" s="14">
        <f>D30</f>
        <v>0</v>
      </c>
    </row>
    <row r="56" spans="2:9" x14ac:dyDescent="0.25">
      <c r="B56" s="31" t="s">
        <v>39</v>
      </c>
      <c r="C56" s="31"/>
      <c r="D56" s="31"/>
      <c r="E56" s="31"/>
      <c r="F56" s="14">
        <f>D35</f>
        <v>0</v>
      </c>
    </row>
    <row r="57" spans="2:9" x14ac:dyDescent="0.25">
      <c r="B57" s="31" t="s">
        <v>40</v>
      </c>
      <c r="C57" s="31"/>
      <c r="D57" s="31"/>
      <c r="E57" s="31"/>
      <c r="F57" s="14">
        <f>G50</f>
        <v>0</v>
      </c>
    </row>
    <row r="58" spans="2:9" x14ac:dyDescent="0.25">
      <c r="B58" s="33" t="s">
        <v>12</v>
      </c>
      <c r="C58" s="33"/>
      <c r="D58" s="33"/>
      <c r="E58" s="33"/>
      <c r="F58" s="15">
        <f>SUM(F54:F57)</f>
        <v>0</v>
      </c>
    </row>
    <row r="59" spans="2:9" x14ac:dyDescent="0.25">
      <c r="B59" s="33" t="s">
        <v>43</v>
      </c>
      <c r="C59" s="33"/>
      <c r="D59" s="33"/>
      <c r="E59" s="33"/>
      <c r="F59" s="15">
        <f>F58*0.25</f>
        <v>0</v>
      </c>
    </row>
    <row r="60" spans="2:9" x14ac:dyDescent="0.25">
      <c r="B60" s="33" t="s">
        <v>44</v>
      </c>
      <c r="C60" s="33"/>
      <c r="D60" s="33"/>
      <c r="E60" s="33"/>
      <c r="F60" s="15">
        <f>F58+F59</f>
        <v>0</v>
      </c>
    </row>
    <row r="63" spans="2:9" ht="15.75" x14ac:dyDescent="0.25">
      <c r="B63" s="16" t="s">
        <v>52</v>
      </c>
    </row>
    <row r="64" spans="2:9" ht="15.75" x14ac:dyDescent="0.25">
      <c r="F64" s="19" t="s">
        <v>53</v>
      </c>
      <c r="G64" s="19"/>
      <c r="I64" s="16"/>
    </row>
    <row r="65" spans="2:8" ht="15.75" x14ac:dyDescent="0.25">
      <c r="B65" s="16"/>
      <c r="E65" t="s">
        <v>50</v>
      </c>
    </row>
    <row r="66" spans="2:8" ht="15.75" x14ac:dyDescent="0.25">
      <c r="G66" s="16"/>
    </row>
    <row r="67" spans="2:8" ht="15.75" x14ac:dyDescent="0.25">
      <c r="B67" s="17"/>
      <c r="F67" s="20"/>
      <c r="G67" s="20"/>
      <c r="H67" s="20"/>
    </row>
    <row r="68" spans="2:8" x14ac:dyDescent="0.25">
      <c r="F68" s="18" t="s">
        <v>51</v>
      </c>
    </row>
  </sheetData>
  <mergeCells count="49">
    <mergeCell ref="B60:E60"/>
    <mergeCell ref="B7:F9"/>
    <mergeCell ref="B21:F25"/>
    <mergeCell ref="B2:F2"/>
    <mergeCell ref="B3:F3"/>
    <mergeCell ref="B55:E55"/>
    <mergeCell ref="B56:E56"/>
    <mergeCell ref="B57:E57"/>
    <mergeCell ref="B53:E53"/>
    <mergeCell ref="B58:E58"/>
    <mergeCell ref="B59:E59"/>
    <mergeCell ref="B45:C45"/>
    <mergeCell ref="B46:C46"/>
    <mergeCell ref="B47:C47"/>
    <mergeCell ref="B48:C48"/>
    <mergeCell ref="B49:C49"/>
    <mergeCell ref="B54:E54"/>
    <mergeCell ref="B50:C50"/>
    <mergeCell ref="G39:H39"/>
    <mergeCell ref="G40:H40"/>
    <mergeCell ref="G41:H41"/>
    <mergeCell ref="G42:H42"/>
    <mergeCell ref="G43:H43"/>
    <mergeCell ref="G44:H44"/>
    <mergeCell ref="G45:H45"/>
    <mergeCell ref="G46:H46"/>
    <mergeCell ref="G47:H47"/>
    <mergeCell ref="B44:C44"/>
    <mergeCell ref="B42:C42"/>
    <mergeCell ref="G48:H48"/>
    <mergeCell ref="G49:H49"/>
    <mergeCell ref="G50:H50"/>
    <mergeCell ref="B37:F37"/>
    <mergeCell ref="F64:G64"/>
    <mergeCell ref="F67:H67"/>
    <mergeCell ref="B11:F11"/>
    <mergeCell ref="D28:E28"/>
    <mergeCell ref="D29:E29"/>
    <mergeCell ref="D30:E30"/>
    <mergeCell ref="D33:E33"/>
    <mergeCell ref="B43:C43"/>
    <mergeCell ref="D34:E34"/>
    <mergeCell ref="D35:E35"/>
    <mergeCell ref="B32:E32"/>
    <mergeCell ref="B38:C38"/>
    <mergeCell ref="G38:H38"/>
    <mergeCell ref="B39:C39"/>
    <mergeCell ref="B40:C40"/>
    <mergeCell ref="B41:C41"/>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Stanko</dc:creator>
  <cp:lastModifiedBy>Tatjana Stanko</cp:lastModifiedBy>
  <cp:lastPrinted>2024-02-28T09:20:58Z</cp:lastPrinted>
  <dcterms:created xsi:type="dcterms:W3CDTF">2015-06-05T18:19:34Z</dcterms:created>
  <dcterms:modified xsi:type="dcterms:W3CDTF">2024-02-28T09:55:12Z</dcterms:modified>
</cp:coreProperties>
</file>