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RADNA POVRŠINA\NABAVA\25 Med eko 9-25-JN\"/>
    </mc:Choice>
  </mc:AlternateContent>
  <xr:revisionPtr revIDLastSave="0" documentId="13_ncr:1_{2A7EC0DD-D215-4F29-8923-49894F11427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_xlnm.Print_Area" localSheetId="0">Ponuda!$A$1:$F$33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30" i="9" l="1"/>
  <c r="F29" i="9"/>
  <c r="F22" i="9"/>
  <c r="F23" i="9"/>
  <c r="F17" i="9" l="1"/>
  <c r="F18" i="9"/>
  <c r="F19" i="9"/>
  <c r="F20" i="9"/>
  <c r="F21" i="9"/>
  <c r="F16" i="9"/>
  <c r="F24" i="9" l="1"/>
  <c r="F26" i="9" s="1"/>
  <c r="F28" i="9" s="1"/>
  <c r="B26" i="9"/>
  <c r="A26" i="9"/>
  <c r="B24" i="9"/>
  <c r="A24" i="9"/>
  <c r="F31" i="9" l="1"/>
</calcChain>
</file>

<file path=xl/sharedStrings.xml><?xml version="1.0" encoding="utf-8"?>
<sst xmlns="http://schemas.openxmlformats.org/spreadsheetml/2006/main" count="48" uniqueCount="40">
  <si>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</si>
  <si>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</si>
  <si>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</si>
  <si>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</si>
  <si>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</si>
  <si>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</si>
  <si>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</si>
  <si>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</si>
  <si>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</si>
  <si>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</si>
  <si>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</si>
  <si>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</si>
  <si>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</si>
  <si>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</si>
  <si>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</si>
  <si>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</si>
  <si>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</si>
  <si>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</si>
  <si>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</si>
  <si>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</si>
  <si>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</si>
  <si>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t>SVEUKUPNO:</t>
  </si>
  <si>
    <t>OIB: 68103986020</t>
  </si>
  <si>
    <t>MED EKO SERVIS D.O.O.</t>
  </si>
  <si>
    <t>POMER 1, 52 100 PULA</t>
  </si>
  <si>
    <t>kom</t>
  </si>
  <si>
    <t>DOBAVA I DOSTAVA SEZONSKOG CVIJEĆA (LJETNICA)</t>
  </si>
  <si>
    <t>Dostava sadnog materijala</t>
  </si>
  <si>
    <t>Coleus blumei mix boja 1/4</t>
  </si>
  <si>
    <t>Begonia semperflorens mix boja 1/4</t>
  </si>
  <si>
    <t>Ageratum houstonianum 1/4</t>
  </si>
  <si>
    <t>Sunpatiens v10</t>
  </si>
  <si>
    <t>Pelargonium peltatum v10</t>
  </si>
  <si>
    <t>Tagetes sitno cvjetni mix boja 1/4</t>
  </si>
  <si>
    <r>
      <t>PDV ZA DOSTAVU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</si>
  <si>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r>
      <t>PDV ZA BILJNI MATERIJAL 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</si>
  <si>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primula</t>
  </si>
  <si>
    <t>TROŠKOVNIK NABAVE SEZONSKOG CVIJEĆA (LJETNICA) U OM ZA 2025. GODINU</t>
  </si>
  <si>
    <t>Datum:09.01.2025.</t>
  </si>
  <si>
    <r>
      <t xml:space="preserve">Dobava i dostava jednogodišnjeg cvijeća (ljetnica) </t>
    </r>
    <r>
      <rPr>
        <sz val="10"/>
        <rFont val="Arial"/>
        <family val="2"/>
        <charset val="238"/>
      </rPr>
      <t>.  Isto je potrebno dovesti u periodu od 13.5 - 17.6.2025. godine na mjesto koje odredi investitor na području općine Medulin.Obračun po kom.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</si>
</sst>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i/>
      <sz val="10"/>
      <name val="Arial"/>
      <family val="2"/>
      <charset val="238"/>
    </font>
    <font>
      <sz val="2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1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4" fontId="5" fillId="3" borderId="4" xfId="7" applyNumberFormat="1" applyFont="1" applyFill="1" applyBorder="1" applyAlignment="1">
      <alignment horizontal="center" vertical="center" wrapText="1"/>
    </xf>
    <xf numFmtId="4" fontId="5" fillId="3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5" fillId="3" borderId="4" xfId="5" applyNumberFormat="1" applyFont="1" applyFill="1" applyBorder="1" applyAlignment="1">
      <alignment horizontal="center" vertical="center"/>
    </xf>
    <xf numFmtId="4" fontId="3" fillId="0" borderId="2" xfId="5" applyNumberFormat="1" applyBorder="1" applyAlignment="1">
      <alignment horizontal="center" vertical="top"/>
    </xf>
    <xf numFmtId="4" fontId="3" fillId="0" borderId="3" xfId="5" applyNumberFormat="1" applyBorder="1" applyAlignment="1">
      <alignment horizontal="center" vertical="top"/>
    </xf>
    <xf numFmtId="0" fontId="11" fillId="0" borderId="4" xfId="7" applyFont="1" applyBorder="1" applyAlignment="1">
      <alignment horizontal="left" vertical="top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5" fillId="0" borderId="17" xfId="7" applyFont="1" applyBorder="1" applyAlignment="1">
      <alignment horizontal="center" vertical="top" wrapText="1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12" fillId="0" borderId="0" xfId="5" applyFont="1" applyAlignment="1">
      <alignment horizontal="center" vertical="center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R33"/>
  <sheetViews>
    <sheetView tabSelected="1" view="pageBreakPreview" topLeftCell="A13" zoomScale="110" zoomScaleNormal="110" zoomScaleSheetLayoutView="110" workbookViewId="0">
      <selection activeCell="E39" sqref="E39"/>
    </sheetView>
  </sheetViews>
  <sheetFormatPr defaultRowHeight="12.75" x14ac:dyDescent="0.2"/>
  <cols>
    <col min="1" max="1" width="10.7109375" style="53" customWidth="1"/>
    <col min="2" max="2" width="54.42578125" style="52" customWidth="1"/>
    <col min="3" max="3" width="6.5703125" style="11" customWidth="1"/>
    <col min="4" max="4" width="9.28515625" style="11" bestFit="1" customWidth="1"/>
    <col min="5" max="5" width="15" style="12" customWidth="1"/>
    <col min="6" max="6" width="15.5703125" style="12" customWidth="1"/>
    <col min="7" max="7" width="9.140625" style="7"/>
    <col min="8" max="8" width="13" style="7" customWidth="1"/>
    <col min="9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18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18" ht="19.5" x14ac:dyDescent="0.2">
      <c r="A2" s="8"/>
      <c r="B2" s="9"/>
      <c r="C2" s="10"/>
      <c r="F2" s="13"/>
    </row>
    <row r="3" spans="1:18" x14ac:dyDescent="0.2">
      <c r="A3" s="14" t="s">
        <v>7</v>
      </c>
      <c r="B3" s="9"/>
      <c r="F3" s="13"/>
    </row>
    <row r="4" spans="1:18" ht="19.5" x14ac:dyDescent="0.2">
      <c r="A4" s="14" t="s">
        <v>8</v>
      </c>
      <c r="B4" s="9"/>
      <c r="C4" s="10" t="s">
        <v>23</v>
      </c>
      <c r="F4" s="13"/>
    </row>
    <row r="5" spans="1:18" ht="16.5" x14ac:dyDescent="0.2">
      <c r="A5" s="14" t="s">
        <v>9</v>
      </c>
      <c r="B5" s="15"/>
      <c r="C5" s="16" t="s">
        <v>24</v>
      </c>
      <c r="F5" s="13"/>
    </row>
    <row r="6" spans="1:18" ht="16.5" x14ac:dyDescent="0.2">
      <c r="A6" s="17"/>
      <c r="B6" s="15"/>
      <c r="C6" s="16" t="s">
        <v>22</v>
      </c>
      <c r="F6" s="13"/>
      <c r="I6" s="18"/>
    </row>
    <row r="7" spans="1:18" ht="16.5" x14ac:dyDescent="0.2">
      <c r="A7" s="19"/>
      <c r="B7" s="20"/>
      <c r="C7" s="21"/>
      <c r="D7" s="22"/>
      <c r="E7" s="23"/>
      <c r="F7" s="24"/>
    </row>
    <row r="8" spans="1:18" ht="15.75" x14ac:dyDescent="0.2">
      <c r="A8" s="25" t="s">
        <v>10</v>
      </c>
      <c r="B8" s="26"/>
      <c r="C8" s="27"/>
      <c r="D8" s="27"/>
      <c r="E8" s="28"/>
      <c r="F8" s="29"/>
    </row>
    <row r="9" spans="1:18" s="30" customFormat="1" ht="37.5" customHeight="1" x14ac:dyDescent="0.2">
      <c r="A9" s="67" t="s">
        <v>37</v>
      </c>
      <c r="B9" s="67"/>
      <c r="C9" s="67"/>
      <c r="D9" s="67"/>
      <c r="E9" s="67"/>
      <c r="F9" s="67"/>
    </row>
    <row r="10" spans="1:18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18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18" s="31" customFormat="1" ht="15" customHeight="1" x14ac:dyDescent="0.2">
      <c r="A12" s="37"/>
      <c r="B12" s="38"/>
      <c r="C12" s="38"/>
      <c r="D12" s="38"/>
      <c r="E12" s="38"/>
      <c r="F12" s="38"/>
    </row>
    <row r="13" spans="1:18" s="31" customFormat="1" ht="30" customHeight="1" x14ac:dyDescent="0.2">
      <c r="A13" s="39" t="s">
        <v>18</v>
      </c>
      <c r="B13" s="40" t="s">
        <v>26</v>
      </c>
      <c r="C13" s="41"/>
      <c r="D13" s="41"/>
      <c r="E13" s="55"/>
      <c r="F13" s="56"/>
    </row>
    <row r="14" spans="1:18" s="31" customFormat="1" ht="15" customHeight="1" x14ac:dyDescent="0.2">
      <c r="A14" s="42"/>
      <c r="B14" s="38"/>
      <c r="C14" s="43"/>
      <c r="D14" s="43"/>
      <c r="E14" s="57"/>
      <c r="F14" s="58"/>
    </row>
    <row r="15" spans="1:18" s="31" customFormat="1" ht="51" x14ac:dyDescent="0.2">
      <c r="A15" s="68" t="s">
        <v>0</v>
      </c>
      <c r="B15" s="54" t="s">
        <v>39</v>
      </c>
      <c r="C15" s="43"/>
      <c r="D15" s="43"/>
      <c r="E15" s="57"/>
      <c r="F15" s="5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1"/>
    </row>
    <row r="16" spans="1:18" s="31" customFormat="1" x14ac:dyDescent="0.2">
      <c r="A16" s="69"/>
      <c r="B16" s="63" t="s">
        <v>30</v>
      </c>
      <c r="C16" s="43" t="s">
        <v>25</v>
      </c>
      <c r="D16" s="43">
        <v>1000</v>
      </c>
      <c r="E16" s="57"/>
      <c r="F16" s="59">
        <f>D16*E16</f>
        <v>0</v>
      </c>
      <c r="G16" s="64"/>
      <c r="H16" s="64"/>
      <c r="I16" s="64"/>
      <c r="J16" s="64"/>
      <c r="K16" s="64"/>
      <c r="L16" s="64"/>
      <c r="M16" s="64"/>
      <c r="N16" s="64"/>
      <c r="R16" s="11"/>
    </row>
    <row r="17" spans="1:18" s="31" customFormat="1" x14ac:dyDescent="0.2">
      <c r="A17" s="69"/>
      <c r="B17" s="63" t="s">
        <v>29</v>
      </c>
      <c r="C17" s="43" t="s">
        <v>25</v>
      </c>
      <c r="D17" s="43">
        <v>5500</v>
      </c>
      <c r="E17" s="57"/>
      <c r="F17" s="59">
        <f t="shared" ref="F17:F22" si="0">D17*E17</f>
        <v>0</v>
      </c>
      <c r="G17" s="64"/>
      <c r="H17" s="64"/>
      <c r="I17" s="64"/>
      <c r="J17" s="64"/>
      <c r="K17" s="64"/>
      <c r="L17" s="64"/>
      <c r="M17" s="64"/>
      <c r="N17" s="64"/>
      <c r="R17" s="11"/>
    </row>
    <row r="18" spans="1:18" s="31" customFormat="1" x14ac:dyDescent="0.2">
      <c r="A18" s="69"/>
      <c r="B18" s="63" t="s">
        <v>33</v>
      </c>
      <c r="C18" s="43" t="s">
        <v>25</v>
      </c>
      <c r="D18" s="43">
        <v>2000</v>
      </c>
      <c r="E18" s="57"/>
      <c r="F18" s="59">
        <f t="shared" si="0"/>
        <v>0</v>
      </c>
      <c r="G18" s="64"/>
      <c r="H18" s="64"/>
      <c r="I18" s="64"/>
      <c r="J18" s="64"/>
      <c r="K18" s="64"/>
      <c r="L18" s="64"/>
      <c r="M18" s="64"/>
      <c r="N18" s="64"/>
      <c r="R18" s="11"/>
    </row>
    <row r="19" spans="1:18" s="31" customFormat="1" x14ac:dyDescent="0.2">
      <c r="A19" s="69"/>
      <c r="B19" s="63" t="s">
        <v>31</v>
      </c>
      <c r="C19" s="43" t="s">
        <v>25</v>
      </c>
      <c r="D19" s="43">
        <v>2500</v>
      </c>
      <c r="E19" s="57"/>
      <c r="F19" s="59">
        <f t="shared" si="0"/>
        <v>0</v>
      </c>
      <c r="G19" s="64"/>
      <c r="H19" s="64"/>
      <c r="I19" s="64"/>
      <c r="J19" s="64"/>
      <c r="K19" s="64"/>
      <c r="L19" s="64"/>
      <c r="M19" s="64"/>
      <c r="N19" s="64"/>
      <c r="R19" s="11"/>
    </row>
    <row r="20" spans="1:18" s="31" customFormat="1" x14ac:dyDescent="0.2">
      <c r="A20" s="69"/>
      <c r="B20" s="63" t="s">
        <v>32</v>
      </c>
      <c r="C20" s="43" t="s">
        <v>25</v>
      </c>
      <c r="D20" s="43">
        <v>1150</v>
      </c>
      <c r="E20" s="57"/>
      <c r="F20" s="59">
        <f t="shared" si="0"/>
        <v>0</v>
      </c>
      <c r="G20" s="64"/>
      <c r="H20" s="64"/>
      <c r="I20" s="64"/>
      <c r="J20" s="64"/>
      <c r="K20" s="64"/>
      <c r="L20" s="64"/>
      <c r="M20" s="64"/>
      <c r="N20" s="64"/>
      <c r="R20" s="11"/>
    </row>
    <row r="21" spans="1:18" s="31" customFormat="1" x14ac:dyDescent="0.2">
      <c r="A21" s="69"/>
      <c r="B21" s="63" t="s">
        <v>28</v>
      </c>
      <c r="C21" s="43" t="s">
        <v>25</v>
      </c>
      <c r="D21" s="43">
        <v>80</v>
      </c>
      <c r="E21" s="57"/>
      <c r="F21" s="59">
        <f t="shared" si="0"/>
        <v>0</v>
      </c>
      <c r="R21" s="11"/>
    </row>
    <row r="22" spans="1:18" s="31" customFormat="1" x14ac:dyDescent="0.2">
      <c r="A22" s="66"/>
      <c r="B22" s="63" t="s">
        <v>36</v>
      </c>
      <c r="C22" s="43" t="s">
        <v>25</v>
      </c>
      <c r="D22" s="43">
        <v>200</v>
      </c>
      <c r="E22" s="57"/>
      <c r="F22" s="59">
        <f t="shared" si="0"/>
        <v>0</v>
      </c>
      <c r="R22" s="11"/>
    </row>
    <row r="23" spans="1:18" s="31" customFormat="1" x14ac:dyDescent="0.2">
      <c r="A23" s="66"/>
      <c r="B23" s="63" t="s">
        <v>27</v>
      </c>
      <c r="C23" s="43" t="s">
        <v>25</v>
      </c>
      <c r="D23" s="43">
        <v>1</v>
      </c>
      <c r="E23" s="57"/>
      <c r="F23" s="59">
        <f>E23</f>
        <v>0</v>
      </c>
    </row>
    <row r="24" spans="1:18" s="31" customFormat="1" ht="30" customHeight="1" x14ac:dyDescent="0.2">
      <c r="A24" s="39" t="str">
        <f>A13</f>
        <v>I /</v>
      </c>
      <c r="B24" s="44" t="str">
        <f>B13</f>
        <v>DOBAVA I DOSTAVA SEZONSKOG CVIJEĆA (LJETNICA)</v>
      </c>
      <c r="C24" s="41"/>
      <c r="D24" s="41"/>
      <c r="E24" s="55"/>
      <c r="F24" s="51">
        <f>SUM(F16:F23)</f>
        <v>0</v>
      </c>
      <c r="R24" s="11"/>
    </row>
    <row r="25" spans="1:18" s="31" customFormat="1" ht="20.25" customHeight="1" x14ac:dyDescent="0.2">
      <c r="A25" s="45"/>
      <c r="B25" s="46" t="s">
        <v>19</v>
      </c>
      <c r="C25" s="43"/>
      <c r="D25" s="43"/>
      <c r="E25" s="57"/>
      <c r="F25" s="59"/>
    </row>
    <row r="26" spans="1:18" s="31" customFormat="1" ht="30" customHeight="1" x14ac:dyDescent="0.2">
      <c r="A26" s="39" t="str">
        <f>A13</f>
        <v>I /</v>
      </c>
      <c r="B26" s="44" t="str">
        <f>B13</f>
        <v>DOBAVA I DOSTAVA SEZONSKOG CVIJEĆA (LJETNICA)</v>
      </c>
      <c r="C26" s="47"/>
      <c r="D26" s="47"/>
      <c r="E26" s="60"/>
      <c r="F26" s="51">
        <f>F24</f>
        <v>0</v>
      </c>
      <c r="H26" s="65"/>
    </row>
    <row r="27" spans="1:18" x14ac:dyDescent="0.2">
      <c r="A27" s="48"/>
      <c r="B27" s="26"/>
      <c r="C27" s="27"/>
      <c r="D27" s="27"/>
      <c r="E27" s="61"/>
      <c r="F27" s="62"/>
    </row>
    <row r="28" spans="1:18" s="31" customFormat="1" ht="20.100000000000001" customHeight="1" x14ac:dyDescent="0.2">
      <c r="A28" s="49"/>
      <c r="B28" s="44" t="s">
        <v>20</v>
      </c>
      <c r="C28" s="44"/>
      <c r="D28" s="49"/>
      <c r="E28" s="49"/>
      <c r="F28" s="50">
        <f>SUM(F26:F27)</f>
        <v>0</v>
      </c>
    </row>
    <row r="29" spans="1:18" s="31" customFormat="1" ht="20.100000000000001" customHeight="1" x14ac:dyDescent="0.2">
      <c r="A29" s="49"/>
      <c r="B29" s="44" t="s">
        <v>35</v>
      </c>
      <c r="C29" s="44"/>
      <c r="D29" s="49"/>
      <c r="E29" s="49"/>
      <c r="F29" s="50">
        <f>(F16+F17+F18+F19+F20+F21+F22)*0.05</f>
        <v>0</v>
      </c>
    </row>
    <row r="30" spans="1:18" s="31" customFormat="1" ht="20.100000000000001" customHeight="1" x14ac:dyDescent="0.2">
      <c r="A30" s="49"/>
      <c r="B30" s="44" t="s">
        <v>34</v>
      </c>
      <c r="C30" s="44"/>
      <c r="D30" s="49"/>
      <c r="E30" s="49"/>
      <c r="F30" s="50">
        <f>F23*0.25</f>
        <v>0</v>
      </c>
    </row>
    <row r="31" spans="1:18" s="31" customFormat="1" ht="15" customHeight="1" x14ac:dyDescent="0.2">
      <c r="A31" s="49"/>
      <c r="B31" s="44" t="s">
        <v>21</v>
      </c>
      <c r="C31" s="41"/>
      <c r="D31" s="41"/>
      <c r="E31" s="55"/>
      <c r="F31" s="51">
        <f>SUM(F28:F30)</f>
        <v>0</v>
      </c>
    </row>
    <row r="33" spans="1:9" s="11" customFormat="1" x14ac:dyDescent="0.2">
      <c r="A33" s="53"/>
      <c r="B33" s="52" t="s">
        <v>38</v>
      </c>
      <c r="E33" s="12"/>
      <c r="F33" s="12"/>
      <c r="G33" s="7"/>
      <c r="H33" s="7"/>
      <c r="I33" s="7"/>
    </row>
  </sheetData>
  <mergeCells count="3">
    <mergeCell ref="A9:F9"/>
    <mergeCell ref="A15:A21"/>
    <mergeCell ref="G15:Q15"/>
  </mergeCells>
  <pageMargins left="1.0236220472440944" right="0.19685039370078741" top="0.70866141732283472" bottom="0.47244094488188981" header="0.23622047244094491" footer="0.23622047244094491"/>
  <pageSetup paperSize="9" scale="82" firstPageNumber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Ponuda</vt:lpstr>
      <vt:lpstr>Ponuda!Podrucje_ispisa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2023-05-20T08:21:46Z</cp:lastPrinted>
  <dcterms:created xsi:type="dcterms:W3CDTF">2005-07-21T10:50:12Z</dcterms:created>
  <dcterms:modified xsi:type="dcterms:W3CDTF">2025-01-13T14:04:00Z</dcterms:modified>
</cp:coreProperties>
</file>